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075" windowHeight="8040"/>
  </bookViews>
  <sheets>
    <sheet name="一般成分" sheetId="1" r:id="rId1"/>
  </sheets>
  <calcPr calcId="125725"/>
</workbook>
</file>

<file path=xl/calcChain.xml><?xml version="1.0" encoding="utf-8"?>
<calcChain xmlns="http://schemas.openxmlformats.org/spreadsheetml/2006/main">
  <c r="D21" i="1"/>
  <c r="E21"/>
  <c r="C21"/>
  <c r="C20"/>
  <c r="D20"/>
  <c r="E20"/>
  <c r="G13"/>
  <c r="G14"/>
  <c r="G15"/>
  <c r="G16"/>
  <c r="G17"/>
  <c r="F13"/>
  <c r="F14"/>
  <c r="F15"/>
  <c r="F16"/>
  <c r="F17"/>
  <c r="G12"/>
  <c r="F12"/>
  <c r="G5"/>
  <c r="G6"/>
  <c r="G7"/>
  <c r="G8"/>
  <c r="G9"/>
  <c r="F5"/>
  <c r="F6"/>
  <c r="F7"/>
  <c r="F8"/>
  <c r="F9"/>
  <c r="G4"/>
  <c r="F4"/>
  <c r="F20" l="1"/>
  <c r="G20"/>
  <c r="F21"/>
  <c r="G21"/>
</calcChain>
</file>

<file path=xl/sharedStrings.xml><?xml version="1.0" encoding="utf-8"?>
<sst xmlns="http://schemas.openxmlformats.org/spreadsheetml/2006/main" count="42" uniqueCount="24">
  <si>
    <t>一般成分測定結果</t>
    <rPh sb="0" eb="2">
      <t>イッパン</t>
    </rPh>
    <rPh sb="2" eb="4">
      <t>セイブン</t>
    </rPh>
    <rPh sb="4" eb="6">
      <t>ソクテイ</t>
    </rPh>
    <rPh sb="6" eb="8">
      <t>ケッカ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</si>
  <si>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</si>
  <si>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</si>
  <si>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</si>
  <si>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</si>
  <si>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</si>
  <si>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</si>
  <si>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水分</t>
    <rPh sb="0" eb="2">
      <t>スイブン</t>
    </rPh>
    <phoneticPr fontId="1"/>
  </si>
  <si>
    <t>％</t>
    <phoneticPr fontId="1"/>
  </si>
  <si>
    <t>タンパク質</t>
    <rPh sb="4" eb="5">
      <t>シツ</t>
    </rPh>
    <phoneticPr fontId="1"/>
  </si>
  <si>
    <t>粗脂肪</t>
    <rPh sb="0" eb="1">
      <t>ソ</t>
    </rPh>
    <rPh sb="1" eb="3">
      <t>シボウ</t>
    </rPh>
    <phoneticPr fontId="1"/>
  </si>
  <si>
    <t>灰分</t>
    <rPh sb="0" eb="1">
      <t>ハイ</t>
    </rPh>
    <rPh sb="1" eb="2">
      <t>ブン</t>
    </rPh>
    <phoneticPr fontId="1"/>
  </si>
  <si>
    <t>（炭水化物）</t>
    <rPh sb="1" eb="5">
      <t>タンスイカブツ</t>
    </rPh>
    <phoneticPr fontId="1"/>
  </si>
  <si>
    <t>エネルギー</t>
    <phoneticPr fontId="1"/>
  </si>
  <si>
    <t>kcal/100g</t>
    <phoneticPr fontId="1"/>
  </si>
  <si>
    <t>1班平均</t>
    <rPh sb="1" eb="2">
      <t>ハン</t>
    </rPh>
    <rPh sb="2" eb="4">
      <t>ヘイキン</t>
    </rPh>
    <phoneticPr fontId="1"/>
  </si>
  <si>
    <t>1班標準偏差</t>
    <rPh sb="1" eb="2">
      <t>ハン</t>
    </rPh>
    <rPh sb="2" eb="4">
      <t>ヒョウジュン</t>
    </rPh>
    <rPh sb="4" eb="6">
      <t>ヘンサ</t>
    </rPh>
    <phoneticPr fontId="1"/>
  </si>
  <si>
    <t>2班平均</t>
    <rPh sb="1" eb="2">
      <t>ハン</t>
    </rPh>
    <rPh sb="2" eb="4">
      <t>ヘイキン</t>
    </rPh>
    <phoneticPr fontId="1"/>
  </si>
  <si>
    <t>2班標準偏差</t>
    <rPh sb="1" eb="2">
      <t>ハン</t>
    </rPh>
    <rPh sb="2" eb="4">
      <t>ヒョウジュン</t>
    </rPh>
    <rPh sb="4" eb="6">
      <t>ヘンサ</t>
    </rPh>
    <phoneticPr fontId="1"/>
  </si>
  <si>
    <t>以下、数値確認用自動計算値</t>
    <rPh sb="0" eb="2">
      <t>イカ</t>
    </rPh>
    <rPh sb="3" eb="5">
      <t>スウチ</t>
    </rPh>
    <rPh sb="5" eb="8">
      <t>カクニンヨウ</t>
    </rPh>
    <rPh sb="8" eb="10">
      <t>ジドウ</t>
    </rPh>
    <rPh sb="10" eb="13">
      <t>ケイサンチ</t>
    </rPh>
    <phoneticPr fontId="1"/>
  </si>
  <si>
    <t>1班</t>
    <rPh sb="1" eb="2">
      <t>ハン</t>
    </rPh>
    <phoneticPr fontId="1"/>
  </si>
  <si>
    <t>2班</t>
    <rPh sb="1" eb="2">
      <t>ハン</t>
    </rPh>
    <phoneticPr fontId="1"/>
  </si>
  <si>
    <t>ハマチ</t>
    <phoneticPr fontId="1"/>
  </si>
  <si>
    <t>マダイ</t>
    <phoneticPr fontId="1"/>
  </si>
</sst>
</file>

<file path=xl/styles.xml><?xml version="1.0" encoding="utf-8"?>
<styleSheet xmlns="http://schemas.openxmlformats.org/spreadsheetml/2006/main">
  <numFmts count="3">
    <numFmt numFmtId="176" formatCode="0.00;_烿"/>
    <numFmt numFmtId="181" formatCode="0.00_ "/>
    <numFmt numFmtId="182" formatCode="0.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2" xfId="0" applyFill="1" applyBorder="1" applyAlignment="1">
      <alignment vertical="center"/>
    </xf>
    <xf numFmtId="0" fontId="0" fillId="0" borderId="1" xfId="0" applyBorder="1"/>
    <xf numFmtId="176" fontId="0" fillId="0" borderId="1" xfId="0" applyNumberFormat="1" applyBorder="1"/>
    <xf numFmtId="176" fontId="0" fillId="2" borderId="1" xfId="0" applyNumberFormat="1" applyFill="1" applyBorder="1"/>
    <xf numFmtId="181" fontId="0" fillId="0" borderId="1" xfId="0" applyNumberFormat="1" applyBorder="1"/>
    <xf numFmtId="182" fontId="0" fillId="0" borderId="1" xfId="0" applyNumberFormat="1" applyBorder="1"/>
    <xf numFmtId="181" fontId="0" fillId="0" borderId="1" xfId="0" applyNumberFormat="1" applyFill="1" applyBorder="1" applyAlignment="1">
      <alignment vertical="center"/>
    </xf>
    <xf numFmtId="181" fontId="0" fillId="0" borderId="0" xfId="0" applyNumberForma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I9" sqref="I9"/>
    </sheetView>
  </sheetViews>
  <sheetFormatPr defaultRowHeight="13.5"/>
  <cols>
    <col min="1" max="1" width="14.625" customWidth="1"/>
    <col min="2" max="2" width="9.875" bestFit="1" customWidth="1"/>
    <col min="3" max="5" width="11" bestFit="1" customWidth="1"/>
    <col min="7" max="7" width="12.125" bestFit="1" customWidth="1"/>
    <col min="9" max="9" width="12.125" bestFit="1" customWidth="1"/>
  </cols>
  <sheetData>
    <row r="1" spans="1:9">
      <c r="A1" s="1" t="s">
        <v>0</v>
      </c>
      <c r="B1" s="1"/>
      <c r="E1" s="1"/>
    </row>
    <row r="2" spans="1:9">
      <c r="A2" s="1"/>
      <c r="B2" s="1"/>
      <c r="C2" s="1"/>
      <c r="D2" s="1"/>
      <c r="E2" s="1"/>
    </row>
    <row r="3" spans="1:9">
      <c r="A3" s="2" t="s">
        <v>22</v>
      </c>
      <c r="B3" s="2"/>
      <c r="C3" s="2" t="s">
        <v>1</v>
      </c>
      <c r="D3" s="2" t="s">
        <v>3</v>
      </c>
      <c r="E3" s="2" t="s">
        <v>5</v>
      </c>
      <c r="F3" s="7" t="s">
        <v>15</v>
      </c>
      <c r="G3" s="7" t="s">
        <v>16</v>
      </c>
      <c r="H3" s="8"/>
      <c r="I3" s="8"/>
    </row>
    <row r="4" spans="1:9">
      <c r="A4" s="2" t="s">
        <v>7</v>
      </c>
      <c r="B4" s="3" t="s">
        <v>8</v>
      </c>
      <c r="C4" s="4">
        <v>69.180000000000007</v>
      </c>
      <c r="D4" s="4">
        <v>66.19</v>
      </c>
      <c r="E4" s="13">
        <v>64.290000000000006</v>
      </c>
      <c r="F4" s="12">
        <f>AVERAGE(C4:E4)</f>
        <v>66.553333333333342</v>
      </c>
      <c r="G4" s="14">
        <f>STDEV(C4:E4)</f>
        <v>2.4651639566834498</v>
      </c>
      <c r="I4" s="9"/>
    </row>
    <row r="5" spans="1:9">
      <c r="A5" s="2" t="s">
        <v>9</v>
      </c>
      <c r="B5" s="3" t="s">
        <v>8</v>
      </c>
      <c r="C5" s="6">
        <v>19.809999999999999</v>
      </c>
      <c r="D5" s="4">
        <v>14.3</v>
      </c>
      <c r="E5" s="4">
        <v>29.16</v>
      </c>
      <c r="F5" s="12">
        <f t="shared" ref="F5:F9" si="0">AVERAGE(C5:E5)</f>
        <v>21.09</v>
      </c>
      <c r="G5" s="14">
        <f t="shared" ref="G5:G9" si="1">STDEV(C5:E5)</f>
        <v>7.5122366842372541</v>
      </c>
      <c r="I5" s="9"/>
    </row>
    <row r="6" spans="1:9">
      <c r="A6" s="2" t="s">
        <v>10</v>
      </c>
      <c r="B6" s="3" t="s">
        <v>8</v>
      </c>
      <c r="C6" s="4">
        <v>11.65</v>
      </c>
      <c r="D6" s="4">
        <v>11.82</v>
      </c>
      <c r="E6" s="13">
        <v>10.16</v>
      </c>
      <c r="F6" s="12">
        <f t="shared" si="0"/>
        <v>11.209999999999999</v>
      </c>
      <c r="G6" s="14">
        <f t="shared" si="1"/>
        <v>0.91329075326537434</v>
      </c>
      <c r="I6" s="9"/>
    </row>
    <row r="7" spans="1:9">
      <c r="A7" s="2" t="s">
        <v>11</v>
      </c>
      <c r="B7" s="3" t="s">
        <v>8</v>
      </c>
      <c r="C7" s="4">
        <v>1.0900000000000001</v>
      </c>
      <c r="D7" s="4">
        <v>1.04</v>
      </c>
      <c r="E7" s="13">
        <v>1.1000000000000001</v>
      </c>
      <c r="F7" s="12">
        <f t="shared" si="0"/>
        <v>1.0766666666666667</v>
      </c>
      <c r="G7" s="14">
        <f t="shared" si="1"/>
        <v>3.2145502536643208E-2</v>
      </c>
      <c r="I7" s="9"/>
    </row>
    <row r="8" spans="1:9">
      <c r="A8" s="2" t="s">
        <v>12</v>
      </c>
      <c r="B8" s="3" t="s">
        <v>8</v>
      </c>
      <c r="C8" s="4">
        <v>0</v>
      </c>
      <c r="D8" s="4">
        <v>6.65</v>
      </c>
      <c r="E8" s="4">
        <v>0</v>
      </c>
      <c r="F8" s="12">
        <f t="shared" si="0"/>
        <v>2.2166666666666668</v>
      </c>
      <c r="G8" s="14">
        <f t="shared" si="1"/>
        <v>3.8393792901110113</v>
      </c>
      <c r="I8" s="9"/>
    </row>
    <row r="9" spans="1:9">
      <c r="A9" s="2" t="s">
        <v>13</v>
      </c>
      <c r="B9" s="3" t="s">
        <v>14</v>
      </c>
      <c r="C9" s="4">
        <v>184.09</v>
      </c>
      <c r="D9" s="4">
        <v>190.15</v>
      </c>
      <c r="E9" s="4">
        <v>208.08</v>
      </c>
      <c r="F9" s="12">
        <f t="shared" si="0"/>
        <v>194.10666666666668</v>
      </c>
      <c r="G9" s="14">
        <f t="shared" si="1"/>
        <v>12.474831996196439</v>
      </c>
      <c r="I9" s="9"/>
    </row>
    <row r="10" spans="1:9">
      <c r="A10" s="2"/>
      <c r="B10" s="3"/>
      <c r="C10" s="5"/>
      <c r="D10" s="5"/>
      <c r="E10" s="5"/>
      <c r="F10" s="11"/>
      <c r="G10" s="14"/>
      <c r="I10" s="9"/>
    </row>
    <row r="11" spans="1:9">
      <c r="A11" s="2" t="s">
        <v>23</v>
      </c>
      <c r="B11" s="2"/>
      <c r="C11" s="5" t="s">
        <v>2</v>
      </c>
      <c r="D11" s="5" t="s">
        <v>4</v>
      </c>
      <c r="E11" s="5" t="s">
        <v>6</v>
      </c>
      <c r="F11" s="7" t="s">
        <v>17</v>
      </c>
      <c r="G11" s="16" t="s">
        <v>18</v>
      </c>
      <c r="H11" s="8"/>
      <c r="I11" s="8"/>
    </row>
    <row r="12" spans="1:9">
      <c r="A12" s="2" t="s">
        <v>7</v>
      </c>
      <c r="B12" s="3" t="s">
        <v>8</v>
      </c>
      <c r="C12" s="4">
        <v>58.7</v>
      </c>
      <c r="D12" s="4">
        <v>68.2</v>
      </c>
      <c r="E12" s="13">
        <v>73.13</v>
      </c>
      <c r="F12" s="12">
        <f t="shared" ref="F12:F17" si="2">AVERAGE(C12:E12)</f>
        <v>66.676666666666662</v>
      </c>
      <c r="G12" s="14">
        <f t="shared" ref="G12:G17" si="3">STDEV(C12:E12)</f>
        <v>7.3346188267239478</v>
      </c>
    </row>
    <row r="13" spans="1:9">
      <c r="A13" s="2" t="s">
        <v>9</v>
      </c>
      <c r="B13" s="3" t="s">
        <v>8</v>
      </c>
      <c r="C13" s="6">
        <v>21.04</v>
      </c>
      <c r="D13" s="4">
        <v>21.1</v>
      </c>
      <c r="E13" s="4">
        <v>24.537500000000001</v>
      </c>
      <c r="F13" s="12">
        <f t="shared" si="2"/>
        <v>22.225833333333338</v>
      </c>
      <c r="G13" s="14">
        <f t="shared" si="3"/>
        <v>2.0021868252820698</v>
      </c>
    </row>
    <row r="14" spans="1:9">
      <c r="A14" s="2" t="s">
        <v>10</v>
      </c>
      <c r="B14" s="3" t="s">
        <v>8</v>
      </c>
      <c r="C14" s="4">
        <v>4.077</v>
      </c>
      <c r="D14" s="4">
        <v>4.0999999999999996</v>
      </c>
      <c r="E14" s="13">
        <v>2.4500000000000002</v>
      </c>
      <c r="F14" s="12">
        <f t="shared" si="2"/>
        <v>3.5423333333333331</v>
      </c>
      <c r="G14" s="14">
        <f t="shared" si="3"/>
        <v>0.94605831391798145</v>
      </c>
    </row>
    <row r="15" spans="1:9">
      <c r="A15" s="2" t="s">
        <v>11</v>
      </c>
      <c r="B15" s="3" t="s">
        <v>8</v>
      </c>
      <c r="C15" s="4">
        <v>1.36</v>
      </c>
      <c r="D15" s="4">
        <v>1.4</v>
      </c>
      <c r="E15" s="13">
        <v>1.4561999999999999</v>
      </c>
      <c r="F15" s="12">
        <f t="shared" si="2"/>
        <v>1.4054</v>
      </c>
      <c r="G15" s="14">
        <f t="shared" si="3"/>
        <v>4.8326804156701354E-2</v>
      </c>
    </row>
    <row r="16" spans="1:9">
      <c r="A16" s="2" t="s">
        <v>12</v>
      </c>
      <c r="B16" s="3" t="s">
        <v>8</v>
      </c>
      <c r="C16" s="4">
        <v>14.86</v>
      </c>
      <c r="D16" s="4">
        <v>5.2</v>
      </c>
      <c r="E16" s="4">
        <v>0.27500000000000002</v>
      </c>
      <c r="F16" s="12">
        <f t="shared" si="2"/>
        <v>6.7783333333333324</v>
      </c>
      <c r="G16" s="14">
        <f t="shared" si="3"/>
        <v>7.4194951535352693</v>
      </c>
    </row>
    <row r="17" spans="1:7">
      <c r="A17" s="2" t="s">
        <v>13</v>
      </c>
      <c r="B17" s="3" t="s">
        <v>14</v>
      </c>
      <c r="C17" s="4">
        <v>180.52</v>
      </c>
      <c r="D17" s="4">
        <v>142</v>
      </c>
      <c r="E17" s="4">
        <v>140.51249999999999</v>
      </c>
      <c r="F17" s="12">
        <f t="shared" si="2"/>
        <v>154.34416666666667</v>
      </c>
      <c r="G17" s="14">
        <f t="shared" si="3"/>
        <v>22.681134276824285</v>
      </c>
    </row>
    <row r="18" spans="1:7">
      <c r="A18" s="2"/>
      <c r="B18" s="3"/>
      <c r="C18" s="5"/>
      <c r="D18" s="5"/>
      <c r="E18" s="5"/>
      <c r="F18" s="11"/>
      <c r="G18" s="14"/>
    </row>
    <row r="19" spans="1:7">
      <c r="A19" s="10" t="s">
        <v>19</v>
      </c>
      <c r="G19" s="17"/>
    </row>
    <row r="20" spans="1:7">
      <c r="A20" s="7" t="s">
        <v>13</v>
      </c>
      <c r="B20" s="11" t="s">
        <v>20</v>
      </c>
      <c r="C20" s="15">
        <f>4*C5+9*C6+4*(100-C4-C5-C6-C7)</f>
        <v>177.17</v>
      </c>
      <c r="D20" s="15">
        <f t="shared" ref="D20:E20" si="4">4*D5+9*D6+4*(100-D4-D5-D6-D7)</f>
        <v>190.17999999999998</v>
      </c>
      <c r="E20" s="15">
        <f t="shared" si="4"/>
        <v>189.23999999999995</v>
      </c>
      <c r="F20" s="12">
        <f t="shared" ref="F20:F21" si="5">AVERAGE(C20:E20)</f>
        <v>185.52999999999997</v>
      </c>
      <c r="G20" s="14">
        <f t="shared" ref="G20:G21" si="6">STDEV(C20:E20)</f>
        <v>7.2552119197165075</v>
      </c>
    </row>
    <row r="21" spans="1:7">
      <c r="A21" s="11" t="s">
        <v>13</v>
      </c>
      <c r="B21" s="11" t="s">
        <v>21</v>
      </c>
      <c r="C21" s="15">
        <f>4*C13+9*C14+4*(100-C12-C13-C14-C15)</f>
        <v>180.14499999999998</v>
      </c>
      <c r="D21" s="15">
        <f t="shared" ref="D21:E21" si="7">4*D13+9*D14+4*(100-D12-D13-D14-D15)</f>
        <v>142.1</v>
      </c>
      <c r="E21" s="15">
        <f t="shared" si="7"/>
        <v>113.90520000000001</v>
      </c>
      <c r="F21" s="12">
        <f t="shared" si="5"/>
        <v>145.38340000000002</v>
      </c>
      <c r="G21" s="14">
        <f t="shared" si="6"/>
        <v>33.241740518209866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一般成分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水産利用学研究室</dc:creator>
  <cp:lastModifiedBy>水産利用学研究室</cp:lastModifiedBy>
  <dcterms:created xsi:type="dcterms:W3CDTF">2017-04-25T00:15:20Z</dcterms:created>
  <dcterms:modified xsi:type="dcterms:W3CDTF">2019-04-23T07:29:55Z</dcterms:modified>
</cp:coreProperties>
</file>